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3635" yWindow="90" windowWidth="6870" windowHeight="7725"/>
  </bookViews>
  <sheets>
    <sheet name="入力シート" sheetId="5" r:id="rId1"/>
    <sheet name="記入例" sheetId="7" r:id="rId2"/>
    <sheet name="リスト" sheetId="6" r:id="rId3"/>
  </sheets>
  <calcPr calcId="144525"/>
</workbook>
</file>

<file path=xl/calcChain.xml><?xml version="1.0" encoding="utf-8"?>
<calcChain xmlns="http://schemas.openxmlformats.org/spreadsheetml/2006/main">
  <c r="Q26" i="7" l="1"/>
  <c r="P26" i="7"/>
  <c r="O26" i="7"/>
  <c r="N26" i="7"/>
  <c r="M26" i="7"/>
  <c r="L26" i="7"/>
  <c r="K26" i="7"/>
  <c r="J26" i="7"/>
  <c r="I26" i="7"/>
  <c r="H26" i="7"/>
  <c r="G26" i="7"/>
  <c r="Q25" i="7"/>
  <c r="P25" i="7"/>
  <c r="O25" i="7"/>
  <c r="N25" i="7"/>
  <c r="M25" i="7"/>
  <c r="L25" i="7"/>
  <c r="K25" i="7"/>
  <c r="J25" i="7"/>
  <c r="I25" i="7"/>
  <c r="H25" i="7"/>
  <c r="G25" i="7"/>
  <c r="Q26" i="5"/>
  <c r="Q25" i="5"/>
  <c r="P26" i="5" l="1"/>
  <c r="N26" i="5"/>
  <c r="M26" i="5"/>
  <c r="L26" i="5"/>
  <c r="K26" i="5"/>
  <c r="J26" i="5"/>
  <c r="I26" i="5"/>
  <c r="H26" i="5"/>
  <c r="G26" i="5"/>
  <c r="P25" i="5"/>
  <c r="N25" i="5"/>
  <c r="M25" i="5"/>
  <c r="L25" i="5"/>
  <c r="K25" i="5"/>
  <c r="J25" i="5"/>
  <c r="I25" i="5"/>
  <c r="H25" i="5"/>
  <c r="G25" i="5"/>
</calcChain>
</file>

<file path=xl/sharedStrings.xml><?xml version="1.0" encoding="utf-8"?>
<sst xmlns="http://schemas.openxmlformats.org/spreadsheetml/2006/main" count="127" uniqueCount="57">
  <si>
    <t>(mm)</t>
    <phoneticPr fontId="1"/>
  </si>
  <si>
    <t>(本)</t>
    <rPh sb="1" eb="2">
      <t>ホン</t>
    </rPh>
    <phoneticPr fontId="1"/>
  </si>
  <si>
    <t>　補強対象構造物</t>
    <rPh sb="1" eb="3">
      <t>ホキョウ</t>
    </rPh>
    <rPh sb="3" eb="5">
      <t>タイショウ</t>
    </rPh>
    <rPh sb="5" eb="8">
      <t>コウゾウブツ</t>
    </rPh>
    <phoneticPr fontId="1"/>
  </si>
  <si>
    <t>　部材厚さ</t>
    <rPh sb="1" eb="3">
      <t>ブザイ</t>
    </rPh>
    <rPh sb="3" eb="4">
      <t>アツ</t>
    </rPh>
    <phoneticPr fontId="1"/>
  </si>
  <si>
    <r>
      <t>(m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)</t>
    </r>
    <phoneticPr fontId="1"/>
  </si>
  <si>
    <t>スパイラルアンカー
仕様</t>
    <rPh sb="10" eb="12">
      <t>シヨウ</t>
    </rPh>
    <phoneticPr fontId="1"/>
  </si>
  <si>
    <t>下</t>
    <rPh sb="0" eb="1">
      <t>シタ</t>
    </rPh>
    <phoneticPr fontId="1"/>
  </si>
  <si>
    <t>横</t>
    <rPh sb="0" eb="1">
      <t>ヨコ</t>
    </rPh>
    <phoneticPr fontId="1"/>
  </si>
  <si>
    <t>上</t>
    <rPh sb="0" eb="1">
      <t>ウエ</t>
    </rPh>
    <phoneticPr fontId="1"/>
  </si>
  <si>
    <t>　施設名称</t>
    <rPh sb="1" eb="3">
      <t>シセツ</t>
    </rPh>
    <rPh sb="3" eb="5">
      <t>メイショウ</t>
    </rPh>
    <phoneticPr fontId="1"/>
  </si>
  <si>
    <t>　施工場所（住所、都道府県名等）</t>
    <rPh sb="1" eb="3">
      <t>セコウ</t>
    </rPh>
    <rPh sb="3" eb="5">
      <t>バショ</t>
    </rPh>
    <rPh sb="6" eb="8">
      <t>ジュウショ</t>
    </rPh>
    <rPh sb="9" eb="13">
      <t>トドウフケン</t>
    </rPh>
    <rPh sb="13" eb="14">
      <t>メイ</t>
    </rPh>
    <rPh sb="14" eb="15">
      <t>トウ</t>
    </rPh>
    <phoneticPr fontId="1"/>
  </si>
  <si>
    <t>　発注者名</t>
    <rPh sb="1" eb="4">
      <t>ハッチュウシャ</t>
    </rPh>
    <rPh sb="4" eb="5">
      <t>メイ</t>
    </rPh>
    <phoneticPr fontId="1"/>
  </si>
  <si>
    <t>　補強対象箇所（部材、名称など）</t>
    <rPh sb="1" eb="3">
      <t>ホキョウ</t>
    </rPh>
    <rPh sb="3" eb="5">
      <t>タイショウ</t>
    </rPh>
    <rPh sb="5" eb="7">
      <t>カショ</t>
    </rPh>
    <rPh sb="8" eb="10">
      <t>ブザイ</t>
    </rPh>
    <rPh sb="11" eb="13">
      <t>メイショウ</t>
    </rPh>
    <phoneticPr fontId="1"/>
  </si>
  <si>
    <t>　主筋純かぶり</t>
    <rPh sb="1" eb="3">
      <t>シュキン</t>
    </rPh>
    <rPh sb="3" eb="4">
      <t>ジュン</t>
    </rPh>
    <phoneticPr fontId="1"/>
  </si>
  <si>
    <t>配筋
状況</t>
    <rPh sb="0" eb="2">
      <t>ハイキン</t>
    </rPh>
    <rPh sb="3" eb="5">
      <t>ジョウキョウ</t>
    </rPh>
    <phoneticPr fontId="1"/>
  </si>
  <si>
    <t>手前側
（施工面側）</t>
    <rPh sb="0" eb="2">
      <t>テマエ</t>
    </rPh>
    <rPh sb="2" eb="3">
      <t>ガワ</t>
    </rPh>
    <rPh sb="3" eb="4">
      <t>マエガワ</t>
    </rPh>
    <rPh sb="5" eb="7">
      <t>セコウ</t>
    </rPh>
    <rPh sb="7" eb="8">
      <t>メン</t>
    </rPh>
    <rPh sb="8" eb="9">
      <t>ガワ</t>
    </rPh>
    <phoneticPr fontId="1"/>
  </si>
  <si>
    <t>奥側
（背面側）</t>
    <rPh sb="0" eb="1">
      <t>オク</t>
    </rPh>
    <rPh sb="1" eb="2">
      <t>ガワ</t>
    </rPh>
    <rPh sb="4" eb="6">
      <t>ハイメン</t>
    </rPh>
    <rPh sb="6" eb="7">
      <t>ガワ</t>
    </rPh>
    <phoneticPr fontId="1"/>
  </si>
  <si>
    <t>　配力筋純かぶり</t>
    <rPh sb="1" eb="4">
      <t>ハイリョクキン</t>
    </rPh>
    <rPh sb="4" eb="5">
      <t>ジュン</t>
    </rPh>
    <phoneticPr fontId="1"/>
  </si>
  <si>
    <t>既設
部材
情報</t>
    <rPh sb="0" eb="2">
      <t>キセツ</t>
    </rPh>
    <rPh sb="3" eb="5">
      <t>ブザイ</t>
    </rPh>
    <rPh sb="6" eb="8">
      <t>ジョウホウ</t>
    </rPh>
    <phoneticPr fontId="1"/>
  </si>
  <si>
    <t>　主筋呼び径</t>
    <rPh sb="1" eb="3">
      <t>シュキン</t>
    </rPh>
    <rPh sb="3" eb="4">
      <t>ヨ</t>
    </rPh>
    <rPh sb="5" eb="6">
      <t>ケイ</t>
    </rPh>
    <phoneticPr fontId="1"/>
  </si>
  <si>
    <t>　鉄筋呼び径</t>
    <rPh sb="1" eb="3">
      <t>テッキン</t>
    </rPh>
    <rPh sb="3" eb="4">
      <t>ヨ</t>
    </rPh>
    <rPh sb="5" eb="6">
      <t>ケイ</t>
    </rPh>
    <phoneticPr fontId="1"/>
  </si>
  <si>
    <t>　施工方向（上・横・下）</t>
    <rPh sb="1" eb="3">
      <t>セコウ</t>
    </rPh>
    <rPh sb="3" eb="5">
      <t>ホウコウ</t>
    </rPh>
    <rPh sb="6" eb="7">
      <t>ウエ</t>
    </rPh>
    <rPh sb="8" eb="9">
      <t>ヨコ</t>
    </rPh>
    <rPh sb="10" eb="11">
      <t>シタ</t>
    </rPh>
    <phoneticPr fontId="1"/>
  </si>
  <si>
    <t>　鉄筋長さ</t>
    <rPh sb="1" eb="3">
      <t>テッキン</t>
    </rPh>
    <rPh sb="3" eb="4">
      <t>ナガ</t>
    </rPh>
    <phoneticPr fontId="1"/>
  </si>
  <si>
    <t>　削孔深さ</t>
    <rPh sb="1" eb="3">
      <t>サクコウ</t>
    </rPh>
    <rPh sb="3" eb="4">
      <t>フカ</t>
    </rPh>
    <phoneticPr fontId="1"/>
  </si>
  <si>
    <t>　施工本数</t>
    <rPh sb="1" eb="3">
      <t>セコウ</t>
    </rPh>
    <rPh sb="3" eb="5">
      <t>ホンスウ</t>
    </rPh>
    <phoneticPr fontId="1"/>
  </si>
  <si>
    <t>　増打ち厚さ</t>
    <rPh sb="1" eb="2">
      <t>マ</t>
    </rPh>
    <rPh sb="2" eb="3">
      <t>ウ</t>
    </rPh>
    <rPh sb="4" eb="5">
      <t>アツ</t>
    </rPh>
    <phoneticPr fontId="1"/>
  </si>
  <si>
    <t>その他の
施工条件</t>
    <rPh sb="2" eb="3">
      <t>タ</t>
    </rPh>
    <rPh sb="5" eb="7">
      <t>セコウ</t>
    </rPh>
    <rPh sb="7" eb="9">
      <t>ジョウケン</t>
    </rPh>
    <phoneticPr fontId="1"/>
  </si>
  <si>
    <t>　鉄筋探査</t>
    <rPh sb="1" eb="3">
      <t>テッキン</t>
    </rPh>
    <rPh sb="3" eb="5">
      <t>タンサ</t>
    </rPh>
    <phoneticPr fontId="1"/>
  </si>
  <si>
    <t>増打ち部
の仕様</t>
    <rPh sb="0" eb="1">
      <t>マ</t>
    </rPh>
    <rPh sb="1" eb="2">
      <t>ウ</t>
    </rPh>
    <rPh sb="3" eb="4">
      <t>ブ</t>
    </rPh>
    <rPh sb="6" eb="8">
      <t>シヨウ</t>
    </rPh>
    <phoneticPr fontId="1"/>
  </si>
  <si>
    <t>　ハンチの有無</t>
    <rPh sb="5" eb="7">
      <t>ウム</t>
    </rPh>
    <phoneticPr fontId="1"/>
  </si>
  <si>
    <t>　施工空間の余裕度</t>
    <rPh sb="1" eb="3">
      <t>セコウ</t>
    </rPh>
    <rPh sb="3" eb="5">
      <t>クウカン</t>
    </rPh>
    <rPh sb="6" eb="8">
      <t>ヨユウ</t>
    </rPh>
    <rPh sb="8" eb="9">
      <t>ド</t>
    </rPh>
    <phoneticPr fontId="1"/>
  </si>
  <si>
    <t>　鉄筋鋼種</t>
    <rPh sb="1" eb="3">
      <t>テッキン</t>
    </rPh>
    <rPh sb="3" eb="5">
      <t>コウシュ</t>
    </rPh>
    <phoneticPr fontId="1"/>
  </si>
  <si>
    <t>SD345</t>
    <phoneticPr fontId="1"/>
  </si>
  <si>
    <t>鋼種</t>
    <rPh sb="0" eb="2">
      <t>コウシュ</t>
    </rPh>
    <phoneticPr fontId="1"/>
  </si>
  <si>
    <t>SD295A</t>
    <phoneticPr fontId="1"/>
  </si>
  <si>
    <t>SD295B</t>
    <phoneticPr fontId="1"/>
  </si>
  <si>
    <t>SD390</t>
    <phoneticPr fontId="1"/>
  </si>
  <si>
    <t>施工向き</t>
    <rPh sb="0" eb="2">
      <t>セコウ</t>
    </rPh>
    <rPh sb="2" eb="3">
      <t>ム</t>
    </rPh>
    <phoneticPr fontId="1"/>
  </si>
  <si>
    <t>　その他特殊条件（自由記入）</t>
    <rPh sb="3" eb="4">
      <t>タ</t>
    </rPh>
    <rPh sb="4" eb="6">
      <t>トクシュ</t>
    </rPh>
    <rPh sb="6" eb="8">
      <t>ジョウケン</t>
    </rPh>
    <rPh sb="9" eb="11">
      <t>ジユウ</t>
    </rPh>
    <rPh sb="11" eb="13">
      <t>キニュウ</t>
    </rPh>
    <phoneticPr fontId="1"/>
  </si>
  <si>
    <t>ハンチの有無</t>
    <rPh sb="4" eb="6">
      <t>ウム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</si>
  <si>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</si>
  <si>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</si>
  <si>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施工空間の余裕度</t>
    <rPh sb="0" eb="2">
      <t>セコウ</t>
    </rPh>
    <rPh sb="2" eb="4">
      <t>クウカン</t>
    </rPh>
    <rPh sb="5" eb="7">
      <t>ヨユウ</t>
    </rPh>
    <rPh sb="7" eb="8">
      <t>ド</t>
    </rPh>
    <phoneticPr fontId="1"/>
  </si>
  <si>
    <t>1m未満</t>
    <rPh sb="2" eb="4">
      <t>ミマン</t>
    </rPh>
    <phoneticPr fontId="1"/>
  </si>
  <si>
    <t>1m以上</t>
    <rPh sb="2" eb="4">
      <t>イジョウ</t>
    </rPh>
    <phoneticPr fontId="1"/>
  </si>
  <si>
    <t>　主筋直径</t>
    <rPh sb="1" eb="3">
      <t>シュキン</t>
    </rPh>
    <rPh sb="3" eb="5">
      <t>チョッケイ</t>
    </rPh>
    <phoneticPr fontId="1"/>
  </si>
  <si>
    <t>　配力筋直径</t>
    <rPh sb="1" eb="4">
      <t>ハイリョクキン</t>
    </rPh>
    <rPh sb="4" eb="6">
      <t>チョッケイ</t>
    </rPh>
    <phoneticPr fontId="1"/>
  </si>
  <si>
    <t>増打ちが
ある場合</t>
    <rPh sb="0" eb="1">
      <t>マ</t>
    </rPh>
    <rPh sb="1" eb="2">
      <t>ウ</t>
    </rPh>
    <rPh sb="7" eb="9">
      <t>バアイ</t>
    </rPh>
    <phoneticPr fontId="1"/>
  </si>
  <si>
    <t>：入力不要</t>
    <rPh sb="1" eb="3">
      <t>ニュウリョク</t>
    </rPh>
    <rPh sb="3" eb="5">
      <t>フヨウ</t>
    </rPh>
    <phoneticPr fontId="1"/>
  </si>
  <si>
    <t>凡例</t>
    <rPh sb="0" eb="2">
      <t>ハンレイ</t>
    </rPh>
    <phoneticPr fontId="1"/>
  </si>
  <si>
    <t>：入力欄</t>
    <rPh sb="1" eb="3">
      <t>ニュウリョク</t>
    </rPh>
    <rPh sb="3" eb="4">
      <t>ラン</t>
    </rPh>
    <phoneticPr fontId="1"/>
  </si>
  <si>
    <t>：選択欄</t>
    <rPh sb="1" eb="3">
      <t>センタク</t>
    </rPh>
    <rPh sb="3" eb="4">
      <t>ラン</t>
    </rPh>
    <phoneticPr fontId="1"/>
  </si>
  <si>
    <t>その他の見積項目
（必要であれば記入）</t>
    <rPh sb="2" eb="3">
      <t>タ</t>
    </rPh>
    <rPh sb="4" eb="6">
      <t>ミツ</t>
    </rPh>
    <rPh sb="6" eb="8">
      <t>コウモク</t>
    </rPh>
    <rPh sb="10" eb="12">
      <t>ヒツヨウ</t>
    </rPh>
    <rPh sb="16" eb="18">
      <t>キニュウ</t>
    </rPh>
    <phoneticPr fontId="1"/>
  </si>
  <si>
    <t>主筋</t>
    <rPh sb="0" eb="2">
      <t>シュキン</t>
    </rPh>
    <phoneticPr fontId="1"/>
  </si>
  <si>
    <t>呼び径</t>
    <rPh sb="0" eb="1">
      <t>ヨ</t>
    </rPh>
    <rPh sb="2" eb="3">
      <t>ケイ</t>
    </rPh>
    <phoneticPr fontId="1"/>
  </si>
  <si>
    <t>せん断補強筋</t>
    <rPh sb="2" eb="3">
      <t>ダン</t>
    </rPh>
    <rPh sb="3" eb="5">
      <t>ホキョウ</t>
    </rPh>
    <rPh sb="5" eb="6">
      <t>キン</t>
    </rPh>
    <phoneticPr fontId="1"/>
  </si>
  <si>
    <t>SD345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</si>
</sst>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D&quot;General"/>
    <numFmt numFmtId="177" formatCode="&quot;SD&quot;General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/>
  </cellStyleXfs>
  <cellXfs count="78">
    <xf numFmtId="0" fontId="0" fillId="0" borderId="0" xfId="0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2" borderId="17" xfId="0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0" fillId="2" borderId="19" xfId="0" applyFill="1" applyBorder="1">
      <alignment vertical="center"/>
    </xf>
    <xf numFmtId="0" fontId="0" fillId="2" borderId="20" xfId="0" applyFill="1" applyBorder="1" applyAlignment="1">
      <alignment horizontal="center" vertical="center"/>
    </xf>
    <xf numFmtId="0" fontId="2" fillId="2" borderId="19" xfId="0" applyFont="1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0" xfId="0" applyAlignment="1">
      <alignment horizontal="right" vertical="center"/>
    </xf>
    <xf numFmtId="1" fontId="2" fillId="3" borderId="18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2" borderId="11" xfId="0" applyFill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5" borderId="1" xfId="0" applyFont="1" applyFill="1" applyBorder="1" applyAlignment="1">
      <alignment horizontal="centerContinuous" vertical="center"/>
    </xf>
    <xf numFmtId="0" fontId="6" fillId="5" borderId="5" xfId="2" applyFont="1" applyFill="1" applyBorder="1" applyAlignment="1">
      <alignment horizontal="centerContinuous" vertical="center"/>
    </xf>
    <xf numFmtId="0" fontId="6" fillId="5" borderId="13" xfId="2" applyFont="1" applyFill="1" applyBorder="1" applyAlignment="1">
      <alignment horizontal="centerContinuous" vertical="center"/>
    </xf>
    <xf numFmtId="0" fontId="6" fillId="5" borderId="7" xfId="2" applyFont="1" applyFill="1" applyBorder="1" applyAlignment="1">
      <alignment horizontal="centerContinuous" vertical="center"/>
    </xf>
    <xf numFmtId="0" fontId="6" fillId="5" borderId="24" xfId="2" applyFont="1" applyFill="1" applyBorder="1" applyAlignment="1">
      <alignment horizontal="centerContinuous" vertical="center"/>
    </xf>
    <xf numFmtId="0" fontId="7" fillId="5" borderId="9" xfId="2" applyFont="1" applyFill="1" applyBorder="1" applyAlignment="1">
      <alignment horizontal="centerContinuous" vertical="center"/>
    </xf>
    <xf numFmtId="0" fontId="7" fillId="5" borderId="2" xfId="2" applyFont="1" applyFill="1" applyBorder="1" applyAlignment="1">
      <alignment horizontal="centerContinuous" vertical="center"/>
    </xf>
    <xf numFmtId="0" fontId="3" fillId="5" borderId="1" xfId="0" applyFont="1" applyFill="1" applyBorder="1" applyAlignment="1">
      <alignment horizontal="center" vertical="center"/>
    </xf>
    <xf numFmtId="1" fontId="3" fillId="5" borderId="21" xfId="0" applyNumberFormat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76" fontId="3" fillId="4" borderId="18" xfId="0" applyNumberFormat="1" applyFont="1" applyFill="1" applyBorder="1" applyAlignment="1">
      <alignment horizontal="center" vertical="center"/>
    </xf>
    <xf numFmtId="176" fontId="3" fillId="4" borderId="26" xfId="0" applyNumberFormat="1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5" borderId="7" xfId="2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5" borderId="9" xfId="2" applyFont="1" applyFill="1" applyBorder="1" applyAlignment="1">
      <alignment horizontal="center" vertical="center"/>
    </xf>
    <xf numFmtId="0" fontId="6" fillId="5" borderId="24" xfId="2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</cellXfs>
  <cellStyles count="3">
    <cellStyle name="標準" xfId="0" builtinId="0"/>
    <cellStyle name="標準 2" xfId="1"/>
    <cellStyle name="標準_080415　概算見積り時条件整理シート（改）" xfId="2"/>
  </cellStyles>
  <dxfs count="30"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81643</xdr:rowOff>
    </xdr:from>
    <xdr:to>
      <xdr:col>4</xdr:col>
      <xdr:colOff>149679</xdr:colOff>
      <xdr:row>4</xdr:row>
      <xdr:rowOff>68036</xdr:rowOff>
    </xdr:to>
    <xdr:sp macro="" textlink="">
      <xdr:nvSpPr>
        <xdr:cNvPr id="2" name="正方形/長方形 1"/>
        <xdr:cNvSpPr/>
      </xdr:nvSpPr>
      <xdr:spPr>
        <a:xfrm>
          <a:off x="204107" y="81643"/>
          <a:ext cx="2612572" cy="693964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81643</xdr:rowOff>
    </xdr:from>
    <xdr:to>
      <xdr:col>4</xdr:col>
      <xdr:colOff>149679</xdr:colOff>
      <xdr:row>4</xdr:row>
      <xdr:rowOff>68036</xdr:rowOff>
    </xdr:to>
    <xdr:sp macro="" textlink="">
      <xdr:nvSpPr>
        <xdr:cNvPr id="2" name="正方形/長方形 1"/>
        <xdr:cNvSpPr/>
      </xdr:nvSpPr>
      <xdr:spPr>
        <a:xfrm>
          <a:off x="209550" y="81643"/>
          <a:ext cx="2616654" cy="672193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tabSelected="1" zoomScaleNormal="100" workbookViewId="0">
      <selection activeCell="H23" sqref="H23"/>
    </sheetView>
  </sheetViews>
  <sheetFormatPr defaultRowHeight="13.5"/>
  <cols>
    <col min="1" max="1" width="2.75" customWidth="1"/>
    <col min="2" max="2" width="8.625" customWidth="1"/>
    <col min="3" max="3" width="8" customWidth="1"/>
    <col min="4" max="4" width="15.75" customWidth="1"/>
    <col min="5" max="5" width="16.375" customWidth="1"/>
    <col min="6" max="6" width="5.625" bestFit="1" customWidth="1"/>
    <col min="7" max="17" width="12.625" customWidth="1"/>
  </cols>
  <sheetData>
    <row r="1" spans="2:17"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2:17">
      <c r="B2" s="18" t="s">
        <v>49</v>
      </c>
      <c r="C2" s="36"/>
      <c r="D2" t="s">
        <v>50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7">
      <c r="C3" s="37"/>
      <c r="D3" t="s">
        <v>51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7">
      <c r="C4" s="38"/>
      <c r="D4" t="s">
        <v>48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17" ht="20.100000000000001" customHeight="1">
      <c r="B6" s="49" t="s">
        <v>10</v>
      </c>
      <c r="C6" s="49"/>
      <c r="D6" s="49"/>
      <c r="E6" s="49"/>
      <c r="F6" s="49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2:17" ht="20.100000000000001" customHeight="1">
      <c r="B7" s="49" t="s">
        <v>9</v>
      </c>
      <c r="C7" s="49"/>
      <c r="D7" s="49"/>
      <c r="E7" s="49"/>
      <c r="F7" s="4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2:17" ht="20.100000000000001" customHeight="1">
      <c r="B8" s="49" t="s">
        <v>2</v>
      </c>
      <c r="C8" s="49"/>
      <c r="D8" s="49"/>
      <c r="E8" s="49"/>
      <c r="F8" s="49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2:17" ht="20.100000000000001" customHeight="1">
      <c r="B9" s="49" t="s">
        <v>11</v>
      </c>
      <c r="C9" s="49"/>
      <c r="D9" s="49"/>
      <c r="E9" s="49"/>
      <c r="F9" s="49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7" ht="20.100000000000001" customHeight="1">
      <c r="B10" s="50" t="s">
        <v>12</v>
      </c>
      <c r="C10" s="51"/>
      <c r="D10" s="51"/>
      <c r="E10" s="51"/>
      <c r="F10" s="52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4"/>
    </row>
    <row r="11" spans="2:17" ht="20.100000000000001" customHeight="1">
      <c r="B11" s="53"/>
      <c r="C11" s="54"/>
      <c r="D11" s="54"/>
      <c r="E11" s="54"/>
      <c r="F11" s="55"/>
      <c r="G11" s="25"/>
      <c r="H11" s="40"/>
      <c r="I11" s="25"/>
      <c r="J11" s="25"/>
      <c r="K11" s="25"/>
      <c r="L11" s="25"/>
      <c r="M11" s="25"/>
      <c r="N11" s="25"/>
      <c r="O11" s="25"/>
      <c r="P11" s="26"/>
      <c r="Q11" s="26"/>
    </row>
    <row r="12" spans="2:17" ht="20.100000000000001" customHeight="1">
      <c r="B12" s="56"/>
      <c r="C12" s="57"/>
      <c r="D12" s="57"/>
      <c r="E12" s="57"/>
      <c r="F12" s="58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8"/>
    </row>
    <row r="13" spans="2:17" ht="23.1" customHeight="1">
      <c r="B13" s="44" t="s">
        <v>18</v>
      </c>
      <c r="C13" s="47" t="s">
        <v>3</v>
      </c>
      <c r="D13" s="48"/>
      <c r="E13" s="48"/>
      <c r="F13" s="1" t="s">
        <v>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2:17" ht="23.1" customHeight="1">
      <c r="B14" s="45"/>
      <c r="C14" s="44" t="s">
        <v>14</v>
      </c>
      <c r="D14" s="44" t="s">
        <v>15</v>
      </c>
      <c r="E14" s="2" t="s">
        <v>45</v>
      </c>
      <c r="F14" s="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2:17" ht="23.1" customHeight="1">
      <c r="B15" s="45"/>
      <c r="C15" s="45"/>
      <c r="D15" s="45"/>
      <c r="E15" s="8" t="s">
        <v>13</v>
      </c>
      <c r="F15" s="9" t="s">
        <v>0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2:17" ht="23.1" customHeight="1">
      <c r="B16" s="45"/>
      <c r="C16" s="45"/>
      <c r="D16" s="45"/>
      <c r="E16" s="17" t="s">
        <v>46</v>
      </c>
      <c r="F16" s="1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2:17" ht="23.1" customHeight="1">
      <c r="B17" s="45"/>
      <c r="C17" s="45"/>
      <c r="D17" s="46"/>
      <c r="E17" s="8" t="s">
        <v>17</v>
      </c>
      <c r="F17" s="9" t="s">
        <v>0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2:17" ht="23.1" customHeight="1">
      <c r="B18" s="45"/>
      <c r="C18" s="45"/>
      <c r="D18" s="44" t="s">
        <v>16</v>
      </c>
      <c r="E18" s="2" t="s">
        <v>45</v>
      </c>
      <c r="F18" s="16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2:17" ht="23.1" customHeight="1">
      <c r="B19" s="45"/>
      <c r="C19" s="45"/>
      <c r="D19" s="45"/>
      <c r="E19" s="8" t="s">
        <v>13</v>
      </c>
      <c r="F19" s="9" t="s">
        <v>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2:17" ht="23.1" customHeight="1">
      <c r="B20" s="45"/>
      <c r="C20" s="45"/>
      <c r="D20" s="45"/>
      <c r="E20" s="17" t="s">
        <v>46</v>
      </c>
      <c r="F20" s="15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2:17" ht="23.1" customHeight="1">
      <c r="B21" s="46"/>
      <c r="C21" s="46"/>
      <c r="D21" s="46"/>
      <c r="E21" s="8" t="s">
        <v>17</v>
      </c>
      <c r="F21" s="9" t="s">
        <v>0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2:17" ht="23.1" customHeight="1">
      <c r="B22" s="62" t="s">
        <v>5</v>
      </c>
      <c r="C22" s="62"/>
      <c r="D22" s="62"/>
      <c r="E22" s="2" t="s">
        <v>21</v>
      </c>
      <c r="F22" s="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ht="23.1" customHeight="1">
      <c r="B23" s="63"/>
      <c r="C23" s="63"/>
      <c r="D23" s="63"/>
      <c r="E23" s="5" t="s">
        <v>20</v>
      </c>
      <c r="F23" s="6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2:17" ht="23.1" customHeight="1">
      <c r="B24" s="63"/>
      <c r="C24" s="63"/>
      <c r="D24" s="63"/>
      <c r="E24" s="5" t="s">
        <v>31</v>
      </c>
      <c r="F24" s="6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2:17" ht="23.1" customHeight="1">
      <c r="B25" s="63"/>
      <c r="C25" s="63"/>
      <c r="D25" s="63"/>
      <c r="E25" s="7" t="s">
        <v>22</v>
      </c>
      <c r="F25" s="6" t="s">
        <v>0</v>
      </c>
      <c r="G25" s="12">
        <f t="shared" ref="G25:P25" si="0">CEILING(IF(G28="",G13-G19-G18-G15-G14/2,G13-G19-G18+(G28-G30-G29/2)),5)</f>
        <v>0</v>
      </c>
      <c r="H25" s="12">
        <f t="shared" si="0"/>
        <v>0</v>
      </c>
      <c r="I25" s="12">
        <f t="shared" si="0"/>
        <v>0</v>
      </c>
      <c r="J25" s="12">
        <f t="shared" si="0"/>
        <v>0</v>
      </c>
      <c r="K25" s="12">
        <f t="shared" si="0"/>
        <v>0</v>
      </c>
      <c r="L25" s="12">
        <f t="shared" si="0"/>
        <v>0</v>
      </c>
      <c r="M25" s="12">
        <f t="shared" si="0"/>
        <v>0</v>
      </c>
      <c r="N25" s="12">
        <f t="shared" si="0"/>
        <v>0</v>
      </c>
      <c r="O25" s="12"/>
      <c r="P25" s="12">
        <f t="shared" si="0"/>
        <v>0</v>
      </c>
      <c r="Q25" s="12">
        <f t="shared" ref="Q25" si="1">CEILING(IF(Q28="",Q13-Q19-Q18-Q15-Q14/2,Q13-Q19-Q18+(Q28-Q30-Q29/2)),5)</f>
        <v>0</v>
      </c>
    </row>
    <row r="26" spans="2:17" ht="23.1" customHeight="1">
      <c r="B26" s="63"/>
      <c r="C26" s="63"/>
      <c r="D26" s="63"/>
      <c r="E26" s="5" t="s">
        <v>23</v>
      </c>
      <c r="F26" s="6" t="s">
        <v>0</v>
      </c>
      <c r="G26" s="12">
        <f t="shared" ref="G26:P26" si="2">G13-G19-G18</f>
        <v>0</v>
      </c>
      <c r="H26" s="12">
        <f t="shared" si="2"/>
        <v>0</v>
      </c>
      <c r="I26" s="12">
        <f t="shared" si="2"/>
        <v>0</v>
      </c>
      <c r="J26" s="12">
        <f t="shared" si="2"/>
        <v>0</v>
      </c>
      <c r="K26" s="12">
        <f t="shared" si="2"/>
        <v>0</v>
      </c>
      <c r="L26" s="12">
        <f t="shared" si="2"/>
        <v>0</v>
      </c>
      <c r="M26" s="12">
        <f t="shared" si="2"/>
        <v>0</v>
      </c>
      <c r="N26" s="12">
        <f t="shared" si="2"/>
        <v>0</v>
      </c>
      <c r="O26" s="12"/>
      <c r="P26" s="12">
        <f t="shared" si="2"/>
        <v>0</v>
      </c>
      <c r="Q26" s="12">
        <f t="shared" ref="Q26" si="3">Q13-Q19-Q18</f>
        <v>0</v>
      </c>
    </row>
    <row r="27" spans="2:17" ht="23.1" customHeight="1">
      <c r="B27" s="64"/>
      <c r="C27" s="64"/>
      <c r="D27" s="64"/>
      <c r="E27" s="8" t="s">
        <v>24</v>
      </c>
      <c r="F27" s="9" t="s">
        <v>1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2:17" ht="23.1" customHeight="1">
      <c r="B28" s="65" t="s">
        <v>47</v>
      </c>
      <c r="C28" s="66"/>
      <c r="D28" s="44" t="s">
        <v>28</v>
      </c>
      <c r="E28" s="2" t="s">
        <v>25</v>
      </c>
      <c r="F28" s="13" t="s">
        <v>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2:17" ht="23.1" customHeight="1">
      <c r="B29" s="67"/>
      <c r="C29" s="68"/>
      <c r="D29" s="45"/>
      <c r="E29" s="2" t="s">
        <v>19</v>
      </c>
      <c r="F29" s="3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2:17" ht="23.1" customHeight="1">
      <c r="B30" s="67"/>
      <c r="C30" s="68"/>
      <c r="D30" s="45"/>
      <c r="E30" s="8" t="s">
        <v>13</v>
      </c>
      <c r="F30" s="9" t="s">
        <v>0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2:17" ht="23.1" customHeight="1">
      <c r="B31" s="65" t="s">
        <v>26</v>
      </c>
      <c r="C31" s="69"/>
      <c r="D31" s="61" t="s">
        <v>29</v>
      </c>
      <c r="E31" s="73"/>
      <c r="F31" s="1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2:17" ht="23.1" customHeight="1">
      <c r="B32" s="67"/>
      <c r="C32" s="70"/>
      <c r="D32" s="61" t="s">
        <v>30</v>
      </c>
      <c r="E32" s="73"/>
      <c r="F32" s="10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2:17" ht="23.1" customHeight="1">
      <c r="B33" s="67"/>
      <c r="C33" s="70"/>
      <c r="D33" s="74" t="s">
        <v>38</v>
      </c>
      <c r="E33" s="75"/>
      <c r="F33" s="1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2:17" ht="23.1" customHeight="1">
      <c r="B34" s="71"/>
      <c r="C34" s="72"/>
      <c r="D34" s="76"/>
      <c r="E34" s="77"/>
      <c r="F34" s="19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33" customHeight="1">
      <c r="B35" s="59" t="s">
        <v>52</v>
      </c>
      <c r="C35" s="60"/>
      <c r="D35" s="49" t="s">
        <v>27</v>
      </c>
      <c r="E35" s="61"/>
      <c r="F35" s="1" t="s">
        <v>4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2:17">
      <c r="F36" s="11"/>
    </row>
  </sheetData>
  <sheetProtection formatCells="0" selectLockedCells="1" selectUnlockedCells="1"/>
  <mergeCells count="19">
    <mergeCell ref="B35:C35"/>
    <mergeCell ref="D35:E35"/>
    <mergeCell ref="B22:D27"/>
    <mergeCell ref="B28:C30"/>
    <mergeCell ref="D28:D30"/>
    <mergeCell ref="B31:C34"/>
    <mergeCell ref="D31:E31"/>
    <mergeCell ref="D32:E32"/>
    <mergeCell ref="D33:E34"/>
    <mergeCell ref="B13:B21"/>
    <mergeCell ref="C13:E13"/>
    <mergeCell ref="C14:C21"/>
    <mergeCell ref="D14:D17"/>
    <mergeCell ref="D18:D21"/>
    <mergeCell ref="B6:F6"/>
    <mergeCell ref="B7:F7"/>
    <mergeCell ref="B8:F8"/>
    <mergeCell ref="B9:F9"/>
    <mergeCell ref="B10:F12"/>
  </mergeCells>
  <phoneticPr fontId="1"/>
  <conditionalFormatting sqref="G22:P22">
    <cfRule type="cellIs" dxfId="24" priority="8" operator="equal">
      <formula>"下 "</formula>
    </cfRule>
    <cfRule type="cellIs" dxfId="23" priority="9" operator="equal">
      <formula>"横"</formula>
    </cfRule>
    <cfRule type="cellIs" dxfId="22" priority="10" operator="equal">
      <formula>"上"</formula>
    </cfRule>
  </conditionalFormatting>
  <conditionalFormatting sqref="G13:P13">
    <cfRule type="cellIs" dxfId="21" priority="7" operator="notBetween">
      <formula>350</formula>
      <formula>4000</formula>
    </cfRule>
  </conditionalFormatting>
  <conditionalFormatting sqref="G31:P31">
    <cfRule type="cellIs" dxfId="20" priority="6" operator="equal">
      <formula>"有り"</formula>
    </cfRule>
  </conditionalFormatting>
  <conditionalFormatting sqref="Q22">
    <cfRule type="cellIs" dxfId="19" priority="3" operator="equal">
      <formula>"下 "</formula>
    </cfRule>
    <cfRule type="cellIs" dxfId="18" priority="4" operator="equal">
      <formula>"横"</formula>
    </cfRule>
    <cfRule type="cellIs" dxfId="17" priority="5" operator="equal">
      <formula>"上"</formula>
    </cfRule>
  </conditionalFormatting>
  <conditionalFormatting sqref="Q13">
    <cfRule type="cellIs" dxfId="16" priority="2" operator="notBetween">
      <formula>350</formula>
      <formula>4000</formula>
    </cfRule>
  </conditionalFormatting>
  <conditionalFormatting sqref="Q31">
    <cfRule type="cellIs" dxfId="15" priority="1" operator="equal">
      <formula>"有り"</formula>
    </cfRule>
  </conditionalFormatting>
  <dataValidations count="3">
    <dataValidation allowBlank="1" showInputMessage="1" showErrorMessage="1" prompt="数量を入力してください" sqref="G35:Q35"/>
    <dataValidation allowBlank="1" showInputMessage="1" showErrorMessage="1" prompt="入力不要（自動計算）" sqref="G25:Q26"/>
    <dataValidation allowBlank="1" showInputMessage="1" showErrorMessage="1" prompt="数値を入力してください" sqref="G19:Q19 G21:Q21 G27:Q28 G30:Q30 G13:Q13 G15:Q15 G17:Q17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選択してください">
          <x14:formula1>
            <xm:f>リスト!$B$4:$B$13</xm:f>
          </x14:formula1>
          <xm:sqref>G14:Q14 G29:Q29 G20:Q20 G18:Q18 G16:Q16</xm:sqref>
        </x14:dataValidation>
        <x14:dataValidation type="list" allowBlank="1" showInputMessage="1" showErrorMessage="1" prompt="選択してください">
          <x14:formula1>
            <xm:f>リスト!$E$4:$E$6</xm:f>
          </x14:formula1>
          <xm:sqref>G22:Q22</xm:sqref>
        </x14:dataValidation>
        <x14:dataValidation type="list" allowBlank="1" showInputMessage="1" showErrorMessage="1" prompt="選択してください">
          <x14:formula1>
            <xm:f>リスト!$C$4:$C$11</xm:f>
          </x14:formula1>
          <xm:sqref>G23:Q23</xm:sqref>
        </x14:dataValidation>
        <x14:dataValidation type="list" allowBlank="1" showInputMessage="1" showErrorMessage="1" prompt="選択してください">
          <x14:formula1>
            <xm:f>リスト!$D$4:$D$7</xm:f>
          </x14:formula1>
          <xm:sqref>G24:Q24</xm:sqref>
        </x14:dataValidation>
        <x14:dataValidation type="list" allowBlank="1" showInputMessage="1" showErrorMessage="1" prompt="選択してください">
          <x14:formula1>
            <xm:f>リスト!$F$4:$F$5</xm:f>
          </x14:formula1>
          <xm:sqref>G31:Q31</xm:sqref>
        </x14:dataValidation>
        <x14:dataValidation type="list" allowBlank="1" showInputMessage="1" showErrorMessage="1" prompt="選択してください">
          <x14:formula1>
            <xm:f>リスト!$G$4:$G$5</xm:f>
          </x14:formula1>
          <xm:sqref>G32:Q32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zoomScale="70" zoomScaleNormal="70" workbookViewId="0">
      <selection activeCell="U15" sqref="U15"/>
    </sheetView>
  </sheetViews>
  <sheetFormatPr defaultRowHeight="13.5"/>
  <cols>
    <col min="1" max="1" width="2.75" customWidth="1"/>
    <col min="2" max="2" width="8.625" customWidth="1"/>
    <col min="3" max="3" width="8" customWidth="1"/>
    <col min="4" max="4" width="15.75" customWidth="1"/>
    <col min="5" max="5" width="16.375" customWidth="1"/>
    <col min="6" max="6" width="5.625" bestFit="1" customWidth="1"/>
    <col min="7" max="17" width="12.625" customWidth="1"/>
  </cols>
  <sheetData>
    <row r="1" spans="2:17"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2:17">
      <c r="B2" s="18" t="s">
        <v>49</v>
      </c>
      <c r="C2" s="36"/>
      <c r="D2" t="s">
        <v>50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7">
      <c r="C3" s="37"/>
      <c r="D3" t="s">
        <v>51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7">
      <c r="C4" s="38"/>
      <c r="D4" t="s">
        <v>48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17" ht="20.100000000000001" customHeight="1">
      <c r="B6" s="49" t="s">
        <v>10</v>
      </c>
      <c r="C6" s="49"/>
      <c r="D6" s="49"/>
      <c r="E6" s="49"/>
      <c r="F6" s="49"/>
      <c r="G6" s="41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2:17" ht="20.100000000000001" customHeight="1">
      <c r="B7" s="49" t="s">
        <v>9</v>
      </c>
      <c r="C7" s="49"/>
      <c r="D7" s="49"/>
      <c r="E7" s="49"/>
      <c r="F7" s="49"/>
      <c r="G7" s="41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2:17" ht="20.100000000000001" customHeight="1">
      <c r="B8" s="49" t="s">
        <v>2</v>
      </c>
      <c r="C8" s="49"/>
      <c r="D8" s="49"/>
      <c r="E8" s="49"/>
      <c r="F8" s="49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2:17" ht="20.100000000000001" customHeight="1">
      <c r="B9" s="49" t="s">
        <v>11</v>
      </c>
      <c r="C9" s="49"/>
      <c r="D9" s="49"/>
      <c r="E9" s="49"/>
      <c r="F9" s="49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7" ht="20.100000000000001" customHeight="1">
      <c r="B10" s="50" t="s">
        <v>12</v>
      </c>
      <c r="C10" s="51"/>
      <c r="D10" s="51"/>
      <c r="E10" s="51"/>
      <c r="F10" s="52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4"/>
    </row>
    <row r="11" spans="2:17" ht="20.100000000000001" customHeight="1">
      <c r="B11" s="53"/>
      <c r="C11" s="54"/>
      <c r="D11" s="54"/>
      <c r="E11" s="54"/>
      <c r="F11" s="55"/>
      <c r="G11" s="43"/>
      <c r="H11" s="25"/>
      <c r="I11" s="40"/>
      <c r="J11" s="25"/>
      <c r="K11" s="25"/>
      <c r="L11" s="25"/>
      <c r="M11" s="25"/>
      <c r="N11" s="25"/>
      <c r="O11" s="25"/>
      <c r="P11" s="26"/>
      <c r="Q11" s="26"/>
    </row>
    <row r="12" spans="2:17" ht="20.100000000000001" customHeight="1">
      <c r="B12" s="56"/>
      <c r="C12" s="57"/>
      <c r="D12" s="57"/>
      <c r="E12" s="57"/>
      <c r="F12" s="58"/>
      <c r="G12" s="42"/>
      <c r="H12" s="27"/>
      <c r="I12" s="27"/>
      <c r="J12" s="27"/>
      <c r="K12" s="27"/>
      <c r="L12" s="27"/>
      <c r="M12" s="27"/>
      <c r="N12" s="27"/>
      <c r="O12" s="27"/>
      <c r="P12" s="28"/>
      <c r="Q12" s="28"/>
    </row>
    <row r="13" spans="2:17" ht="23.1" customHeight="1">
      <c r="B13" s="44" t="s">
        <v>18</v>
      </c>
      <c r="C13" s="47" t="s">
        <v>3</v>
      </c>
      <c r="D13" s="48"/>
      <c r="E13" s="48"/>
      <c r="F13" s="1" t="s">
        <v>0</v>
      </c>
      <c r="G13" s="29">
        <v>1000</v>
      </c>
      <c r="H13" s="29">
        <v>1000</v>
      </c>
      <c r="I13" s="29">
        <v>1000</v>
      </c>
      <c r="J13" s="29"/>
      <c r="K13" s="29"/>
      <c r="L13" s="29"/>
      <c r="M13" s="29"/>
      <c r="N13" s="29"/>
      <c r="O13" s="29"/>
      <c r="P13" s="29"/>
      <c r="Q13" s="29"/>
    </row>
    <row r="14" spans="2:17" ht="23.1" customHeight="1">
      <c r="B14" s="45"/>
      <c r="C14" s="44" t="s">
        <v>14</v>
      </c>
      <c r="D14" s="44" t="s">
        <v>15</v>
      </c>
      <c r="E14" s="2" t="s">
        <v>45</v>
      </c>
      <c r="F14" s="3"/>
      <c r="G14" s="34">
        <v>22</v>
      </c>
      <c r="H14" s="34">
        <v>22</v>
      </c>
      <c r="I14" s="34">
        <v>22</v>
      </c>
      <c r="J14" s="34"/>
      <c r="K14" s="34"/>
      <c r="L14" s="34"/>
      <c r="M14" s="34"/>
      <c r="N14" s="34"/>
      <c r="O14" s="34"/>
      <c r="P14" s="34"/>
      <c r="Q14" s="34"/>
    </row>
    <row r="15" spans="2:17" ht="23.1" customHeight="1">
      <c r="B15" s="45"/>
      <c r="C15" s="45"/>
      <c r="D15" s="45"/>
      <c r="E15" s="8" t="s">
        <v>13</v>
      </c>
      <c r="F15" s="9" t="s">
        <v>0</v>
      </c>
      <c r="G15" s="30">
        <v>50</v>
      </c>
      <c r="H15" s="30">
        <v>50</v>
      </c>
      <c r="I15" s="30">
        <v>50</v>
      </c>
      <c r="J15" s="30"/>
      <c r="K15" s="30"/>
      <c r="L15" s="30"/>
      <c r="M15" s="30"/>
      <c r="N15" s="30"/>
      <c r="O15" s="30"/>
      <c r="P15" s="30"/>
      <c r="Q15" s="30"/>
    </row>
    <row r="16" spans="2:17" ht="23.1" customHeight="1">
      <c r="B16" s="45"/>
      <c r="C16" s="45"/>
      <c r="D16" s="45"/>
      <c r="E16" s="17" t="s">
        <v>46</v>
      </c>
      <c r="F16" s="13"/>
      <c r="G16" s="34">
        <v>16</v>
      </c>
      <c r="H16" s="34">
        <v>16</v>
      </c>
      <c r="I16" s="34">
        <v>16</v>
      </c>
      <c r="J16" s="34"/>
      <c r="K16" s="34"/>
      <c r="L16" s="34"/>
      <c r="M16" s="34"/>
      <c r="N16" s="34"/>
      <c r="O16" s="34"/>
      <c r="P16" s="34"/>
      <c r="Q16" s="34"/>
    </row>
    <row r="17" spans="2:17" ht="23.1" customHeight="1">
      <c r="B17" s="45"/>
      <c r="C17" s="45"/>
      <c r="D17" s="46"/>
      <c r="E17" s="8" t="s">
        <v>17</v>
      </c>
      <c r="F17" s="9" t="s">
        <v>0</v>
      </c>
      <c r="G17" s="30">
        <v>40</v>
      </c>
      <c r="H17" s="30">
        <v>40</v>
      </c>
      <c r="I17" s="30">
        <v>40</v>
      </c>
      <c r="J17" s="30"/>
      <c r="K17" s="30"/>
      <c r="L17" s="30"/>
      <c r="M17" s="30"/>
      <c r="N17" s="30"/>
      <c r="O17" s="30"/>
      <c r="P17" s="30"/>
      <c r="Q17" s="30"/>
    </row>
    <row r="18" spans="2:17" ht="23.1" customHeight="1">
      <c r="B18" s="45"/>
      <c r="C18" s="45"/>
      <c r="D18" s="44" t="s">
        <v>16</v>
      </c>
      <c r="E18" s="2" t="s">
        <v>45</v>
      </c>
      <c r="F18" s="16"/>
      <c r="G18" s="34">
        <v>22</v>
      </c>
      <c r="H18" s="34">
        <v>22</v>
      </c>
      <c r="I18" s="34">
        <v>22</v>
      </c>
      <c r="J18" s="34"/>
      <c r="K18" s="34"/>
      <c r="L18" s="34"/>
      <c r="M18" s="34"/>
      <c r="N18" s="34"/>
      <c r="O18" s="34"/>
      <c r="P18" s="34"/>
      <c r="Q18" s="34"/>
    </row>
    <row r="19" spans="2:17" ht="23.1" customHeight="1">
      <c r="B19" s="45"/>
      <c r="C19" s="45"/>
      <c r="D19" s="45"/>
      <c r="E19" s="8" t="s">
        <v>13</v>
      </c>
      <c r="F19" s="9" t="s">
        <v>0</v>
      </c>
      <c r="G19" s="30">
        <v>50</v>
      </c>
      <c r="H19" s="30">
        <v>50</v>
      </c>
      <c r="I19" s="30">
        <v>50</v>
      </c>
      <c r="J19" s="30"/>
      <c r="K19" s="30"/>
      <c r="L19" s="30"/>
      <c r="M19" s="30"/>
      <c r="N19" s="30"/>
      <c r="O19" s="30"/>
      <c r="P19" s="30"/>
      <c r="Q19" s="30"/>
    </row>
    <row r="20" spans="2:17" ht="23.1" customHeight="1">
      <c r="B20" s="45"/>
      <c r="C20" s="45"/>
      <c r="D20" s="45"/>
      <c r="E20" s="17" t="s">
        <v>46</v>
      </c>
      <c r="F20" s="15"/>
      <c r="G20" s="34">
        <v>13</v>
      </c>
      <c r="H20" s="34">
        <v>16</v>
      </c>
      <c r="I20" s="34">
        <v>16</v>
      </c>
      <c r="J20" s="34"/>
      <c r="K20" s="34"/>
      <c r="L20" s="34"/>
      <c r="M20" s="34"/>
      <c r="N20" s="34"/>
      <c r="O20" s="34"/>
      <c r="P20" s="34"/>
      <c r="Q20" s="34"/>
    </row>
    <row r="21" spans="2:17" ht="23.1" customHeight="1">
      <c r="B21" s="46"/>
      <c r="C21" s="46"/>
      <c r="D21" s="46"/>
      <c r="E21" s="8" t="s">
        <v>17</v>
      </c>
      <c r="F21" s="9" t="s">
        <v>0</v>
      </c>
      <c r="G21" s="30">
        <v>30</v>
      </c>
      <c r="H21" s="30">
        <v>40</v>
      </c>
      <c r="I21" s="30">
        <v>40</v>
      </c>
      <c r="J21" s="30"/>
      <c r="K21" s="30"/>
      <c r="L21" s="30"/>
      <c r="M21" s="30"/>
      <c r="N21" s="30"/>
      <c r="O21" s="30"/>
      <c r="P21" s="30"/>
      <c r="Q21" s="30"/>
    </row>
    <row r="22" spans="2:17" ht="23.1" customHeight="1">
      <c r="B22" s="62" t="s">
        <v>5</v>
      </c>
      <c r="C22" s="62"/>
      <c r="D22" s="62"/>
      <c r="E22" s="2" t="s">
        <v>21</v>
      </c>
      <c r="F22" s="3"/>
      <c r="G22" s="4" t="s">
        <v>7</v>
      </c>
      <c r="H22" s="4" t="s">
        <v>8</v>
      </c>
      <c r="I22" s="4" t="s">
        <v>8</v>
      </c>
      <c r="J22" s="4"/>
      <c r="K22" s="4"/>
      <c r="L22" s="4"/>
      <c r="M22" s="4"/>
      <c r="N22" s="4"/>
      <c r="O22" s="4"/>
      <c r="P22" s="4"/>
      <c r="Q22" s="4"/>
    </row>
    <row r="23" spans="2:17" ht="23.1" customHeight="1">
      <c r="B23" s="63"/>
      <c r="C23" s="63"/>
      <c r="D23" s="63"/>
      <c r="E23" s="5" t="s">
        <v>20</v>
      </c>
      <c r="F23" s="6"/>
      <c r="G23" s="34">
        <v>13</v>
      </c>
      <c r="H23" s="34">
        <v>13</v>
      </c>
      <c r="I23" s="34">
        <v>13</v>
      </c>
      <c r="J23" s="34"/>
      <c r="K23" s="34"/>
      <c r="L23" s="34"/>
      <c r="M23" s="34"/>
      <c r="N23" s="34"/>
      <c r="O23" s="34"/>
      <c r="P23" s="34"/>
      <c r="Q23" s="34"/>
    </row>
    <row r="24" spans="2:17" ht="23.1" customHeight="1">
      <c r="B24" s="63"/>
      <c r="C24" s="63"/>
      <c r="D24" s="63"/>
      <c r="E24" s="5" t="s">
        <v>31</v>
      </c>
      <c r="F24" s="6"/>
      <c r="G24" s="34" t="s">
        <v>56</v>
      </c>
      <c r="H24" s="34" t="s">
        <v>56</v>
      </c>
      <c r="I24" s="34" t="s">
        <v>56</v>
      </c>
      <c r="J24" s="34"/>
      <c r="K24" s="34"/>
      <c r="L24" s="34"/>
      <c r="M24" s="34"/>
      <c r="N24" s="34"/>
      <c r="O24" s="34"/>
      <c r="P24" s="34"/>
      <c r="Q24" s="34"/>
    </row>
    <row r="25" spans="2:17" ht="23.1" customHeight="1">
      <c r="B25" s="63"/>
      <c r="C25" s="63"/>
      <c r="D25" s="63"/>
      <c r="E25" s="7" t="s">
        <v>22</v>
      </c>
      <c r="F25" s="6" t="s">
        <v>0</v>
      </c>
      <c r="G25" s="12">
        <f>CEILING(IF(G28="",G13-G19-G18-G15-G14/2,G13-G19-G18+(G28-G30-G29/2)),5)</f>
        <v>870</v>
      </c>
      <c r="H25" s="12">
        <f t="shared" ref="H25:Q25" si="0">CEILING(IF(H28="",H13-H19-H18-H15-H14/2,H13-H19-H18+(H28-H30-H29/2)),5)</f>
        <v>870</v>
      </c>
      <c r="I25" s="12">
        <f t="shared" si="0"/>
        <v>870</v>
      </c>
      <c r="J25" s="12">
        <f t="shared" si="0"/>
        <v>0</v>
      </c>
      <c r="K25" s="12">
        <f t="shared" si="0"/>
        <v>0</v>
      </c>
      <c r="L25" s="12">
        <f t="shared" si="0"/>
        <v>0</v>
      </c>
      <c r="M25" s="12">
        <f t="shared" si="0"/>
        <v>0</v>
      </c>
      <c r="N25" s="12">
        <f t="shared" si="0"/>
        <v>0</v>
      </c>
      <c r="O25" s="12">
        <f t="shared" si="0"/>
        <v>0</v>
      </c>
      <c r="P25" s="12">
        <f t="shared" si="0"/>
        <v>0</v>
      </c>
      <c r="Q25" s="12">
        <f t="shared" si="0"/>
        <v>0</v>
      </c>
    </row>
    <row r="26" spans="2:17" ht="23.1" customHeight="1">
      <c r="B26" s="63"/>
      <c r="C26" s="63"/>
      <c r="D26" s="63"/>
      <c r="E26" s="5" t="s">
        <v>23</v>
      </c>
      <c r="F26" s="6" t="s">
        <v>0</v>
      </c>
      <c r="G26" s="12">
        <f t="shared" ref="G26:Q26" si="1">G13-G19-G18</f>
        <v>928</v>
      </c>
      <c r="H26" s="12">
        <f t="shared" si="1"/>
        <v>928</v>
      </c>
      <c r="I26" s="12">
        <f t="shared" si="1"/>
        <v>928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</row>
    <row r="27" spans="2:17" ht="23.1" customHeight="1">
      <c r="B27" s="64"/>
      <c r="C27" s="64"/>
      <c r="D27" s="64"/>
      <c r="E27" s="8" t="s">
        <v>24</v>
      </c>
      <c r="F27" s="9" t="s">
        <v>1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2:17" ht="23.1" customHeight="1">
      <c r="B28" s="65" t="s">
        <v>47</v>
      </c>
      <c r="C28" s="66"/>
      <c r="D28" s="44" t="s">
        <v>28</v>
      </c>
      <c r="E28" s="2" t="s">
        <v>25</v>
      </c>
      <c r="F28" s="13" t="s">
        <v>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2:17" ht="23.1" customHeight="1">
      <c r="B29" s="67"/>
      <c r="C29" s="68"/>
      <c r="D29" s="45"/>
      <c r="E29" s="2" t="s">
        <v>19</v>
      </c>
      <c r="F29" s="3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2:17" ht="23.1" customHeight="1">
      <c r="B30" s="67"/>
      <c r="C30" s="68"/>
      <c r="D30" s="45"/>
      <c r="E30" s="8" t="s">
        <v>13</v>
      </c>
      <c r="F30" s="9" t="s">
        <v>0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2:17" ht="23.1" customHeight="1">
      <c r="B31" s="65" t="s">
        <v>26</v>
      </c>
      <c r="C31" s="69"/>
      <c r="D31" s="61" t="s">
        <v>29</v>
      </c>
      <c r="E31" s="73"/>
      <c r="F31" s="1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2:17" ht="23.1" customHeight="1">
      <c r="B32" s="67"/>
      <c r="C32" s="70"/>
      <c r="D32" s="61" t="s">
        <v>30</v>
      </c>
      <c r="E32" s="73"/>
      <c r="F32" s="10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2:17" ht="23.1" customHeight="1">
      <c r="B33" s="67"/>
      <c r="C33" s="70"/>
      <c r="D33" s="74" t="s">
        <v>38</v>
      </c>
      <c r="E33" s="75"/>
      <c r="F33" s="1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2:17" ht="23.1" customHeight="1">
      <c r="B34" s="71"/>
      <c r="C34" s="72"/>
      <c r="D34" s="76"/>
      <c r="E34" s="77"/>
      <c r="F34" s="19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33" customHeight="1">
      <c r="B35" s="59" t="s">
        <v>52</v>
      </c>
      <c r="C35" s="60"/>
      <c r="D35" s="49" t="s">
        <v>27</v>
      </c>
      <c r="E35" s="61"/>
      <c r="F35" s="1" t="s">
        <v>4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2:17">
      <c r="F36" s="11"/>
    </row>
  </sheetData>
  <mergeCells count="19">
    <mergeCell ref="B13:B21"/>
    <mergeCell ref="C13:E13"/>
    <mergeCell ref="C14:C21"/>
    <mergeCell ref="D14:D17"/>
    <mergeCell ref="D18:D21"/>
    <mergeCell ref="B6:F6"/>
    <mergeCell ref="B7:F7"/>
    <mergeCell ref="B8:F8"/>
    <mergeCell ref="B9:F9"/>
    <mergeCell ref="B10:F12"/>
    <mergeCell ref="B35:C35"/>
    <mergeCell ref="D35:E35"/>
    <mergeCell ref="B22:D27"/>
    <mergeCell ref="B28:C30"/>
    <mergeCell ref="D28:D30"/>
    <mergeCell ref="B31:C34"/>
    <mergeCell ref="D31:E31"/>
    <mergeCell ref="D32:E32"/>
    <mergeCell ref="D33:E34"/>
  </mergeCells>
  <phoneticPr fontId="1"/>
  <conditionalFormatting sqref="G22">
    <cfRule type="cellIs" dxfId="14" priority="13" operator="equal">
      <formula>"下 "</formula>
    </cfRule>
    <cfRule type="cellIs" dxfId="13" priority="14" operator="equal">
      <formula>"横"</formula>
    </cfRule>
    <cfRule type="cellIs" dxfId="12" priority="15" operator="equal">
      <formula>"上"</formula>
    </cfRule>
  </conditionalFormatting>
  <conditionalFormatting sqref="G13">
    <cfRule type="cellIs" dxfId="11" priority="12" operator="notBetween">
      <formula>350</formula>
      <formula>4000</formula>
    </cfRule>
  </conditionalFormatting>
  <conditionalFormatting sqref="G31">
    <cfRule type="cellIs" dxfId="10" priority="11" operator="equal">
      <formula>"有り"</formula>
    </cfRule>
  </conditionalFormatting>
  <conditionalFormatting sqref="H22:P22">
    <cfRule type="cellIs" dxfId="9" priority="8" operator="equal">
      <formula>"下 "</formula>
    </cfRule>
    <cfRule type="cellIs" dxfId="8" priority="9" operator="equal">
      <formula>"横"</formula>
    </cfRule>
    <cfRule type="cellIs" dxfId="7" priority="10" operator="equal">
      <formula>"上"</formula>
    </cfRule>
  </conditionalFormatting>
  <conditionalFormatting sqref="H13:P13">
    <cfRule type="cellIs" dxfId="6" priority="7" operator="notBetween">
      <formula>350</formula>
      <formula>4000</formula>
    </cfRule>
  </conditionalFormatting>
  <conditionalFormatting sqref="H31:P31">
    <cfRule type="cellIs" dxfId="5" priority="6" operator="equal">
      <formula>"有り"</formula>
    </cfRule>
  </conditionalFormatting>
  <conditionalFormatting sqref="Q22">
    <cfRule type="cellIs" dxfId="4" priority="3" operator="equal">
      <formula>"下 "</formula>
    </cfRule>
    <cfRule type="cellIs" dxfId="3" priority="4" operator="equal">
      <formula>"横"</formula>
    </cfRule>
    <cfRule type="cellIs" dxfId="2" priority="5" operator="equal">
      <formula>"上"</formula>
    </cfRule>
  </conditionalFormatting>
  <conditionalFormatting sqref="Q13">
    <cfRule type="cellIs" dxfId="1" priority="2" operator="notBetween">
      <formula>350</formula>
      <formula>4000</formula>
    </cfRule>
  </conditionalFormatting>
  <conditionalFormatting sqref="Q31">
    <cfRule type="cellIs" dxfId="0" priority="1" operator="equal">
      <formula>"有り"</formula>
    </cfRule>
  </conditionalFormatting>
  <dataValidations count="3">
    <dataValidation allowBlank="1" showInputMessage="1" showErrorMessage="1" prompt="数値を入力してください" sqref="G19:Q19 G17:Q17 G15:Q15 G13:Q13 G30:Q30 G27:Q28 G21:Q21"/>
    <dataValidation allowBlank="1" showInputMessage="1" showErrorMessage="1" prompt="入力不要（自動計算）" sqref="G25:Q26"/>
    <dataValidation allowBlank="1" showInputMessage="1" showErrorMessage="1" prompt="数量を入力してください" sqref="G35:Q35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選択してください">
          <x14:formula1>
            <xm:f>リスト!$G$4:$G$5</xm:f>
          </x14:formula1>
          <xm:sqref>G32:Q32</xm:sqref>
        </x14:dataValidation>
        <x14:dataValidation type="list" allowBlank="1" showInputMessage="1" showErrorMessage="1" prompt="選択してください">
          <x14:formula1>
            <xm:f>リスト!$F$4:$F$5</xm:f>
          </x14:formula1>
          <xm:sqref>G31:Q31</xm:sqref>
        </x14:dataValidation>
        <x14:dataValidation type="list" allowBlank="1" showInputMessage="1" showErrorMessage="1" prompt="選択してください">
          <x14:formula1>
            <xm:f>リスト!$D$4:$D$7</xm:f>
          </x14:formula1>
          <xm:sqref>G24:Q24</xm:sqref>
        </x14:dataValidation>
        <x14:dataValidation type="list" allowBlank="1" showInputMessage="1" showErrorMessage="1" prompt="選択してください">
          <x14:formula1>
            <xm:f>リスト!$C$4:$C$11</xm:f>
          </x14:formula1>
          <xm:sqref>G23:Q23</xm:sqref>
        </x14:dataValidation>
        <x14:dataValidation type="list" allowBlank="1" showInputMessage="1" showErrorMessage="1" prompt="選択してください">
          <x14:formula1>
            <xm:f>リスト!$E$4:$E$6</xm:f>
          </x14:formula1>
          <xm:sqref>G22:Q22</xm:sqref>
        </x14:dataValidation>
        <x14:dataValidation type="list" allowBlank="1" showInputMessage="1" showErrorMessage="1" prompt="選択してください">
          <x14:formula1>
            <xm:f>リスト!$B$4:$B$13</xm:f>
          </x14:formula1>
          <xm:sqref>G14:Q14 G16:Q16 G18:Q18 G20:Q20 G29:Q29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workbookViewId="0">
      <selection activeCell="G18" sqref="G18"/>
    </sheetView>
  </sheetViews>
  <sheetFormatPr defaultRowHeight="13.5"/>
  <cols>
    <col min="1" max="1" width="1.75" customWidth="1"/>
    <col min="2" max="2" width="10.875" bestFit="1" customWidth="1"/>
    <col min="3" max="3" width="12.875" bestFit="1" customWidth="1"/>
    <col min="6" max="6" width="12.5" bestFit="1" customWidth="1"/>
    <col min="7" max="7" width="17.25" bestFit="1" customWidth="1"/>
  </cols>
  <sheetData>
    <row r="2" spans="2:7">
      <c r="B2" s="18" t="s">
        <v>53</v>
      </c>
      <c r="C2" s="18" t="s">
        <v>55</v>
      </c>
      <c r="D2" s="18"/>
      <c r="E2" s="18"/>
      <c r="F2" s="18"/>
      <c r="G2" s="18"/>
    </row>
    <row r="3" spans="2:7">
      <c r="B3" s="18" t="s">
        <v>54</v>
      </c>
      <c r="C3" s="18" t="s">
        <v>54</v>
      </c>
      <c r="D3" s="18" t="s">
        <v>33</v>
      </c>
      <c r="E3" s="18" t="s">
        <v>37</v>
      </c>
      <c r="F3" s="18" t="s">
        <v>39</v>
      </c>
      <c r="G3" s="18" t="s">
        <v>42</v>
      </c>
    </row>
    <row r="4" spans="2:7">
      <c r="B4" s="20">
        <v>13</v>
      </c>
      <c r="C4" s="20">
        <v>13</v>
      </c>
      <c r="D4" s="21" t="s">
        <v>34</v>
      </c>
      <c r="E4" s="18" t="s">
        <v>8</v>
      </c>
      <c r="F4" s="18" t="s">
        <v>40</v>
      </c>
      <c r="G4" s="18" t="s">
        <v>43</v>
      </c>
    </row>
    <row r="5" spans="2:7">
      <c r="B5" s="20">
        <v>16</v>
      </c>
      <c r="C5" s="20">
        <v>16</v>
      </c>
      <c r="D5" s="21" t="s">
        <v>35</v>
      </c>
      <c r="E5" s="18" t="s">
        <v>7</v>
      </c>
      <c r="F5" s="18" t="s">
        <v>41</v>
      </c>
      <c r="G5" s="18" t="s">
        <v>44</v>
      </c>
    </row>
    <row r="6" spans="2:7">
      <c r="B6" s="20">
        <v>19</v>
      </c>
      <c r="C6" s="20">
        <v>19</v>
      </c>
      <c r="D6" s="21" t="s">
        <v>32</v>
      </c>
      <c r="E6" s="18" t="s">
        <v>6</v>
      </c>
    </row>
    <row r="7" spans="2:7">
      <c r="B7" s="20">
        <v>22</v>
      </c>
      <c r="C7" s="20">
        <v>22</v>
      </c>
      <c r="D7" s="21" t="s">
        <v>36</v>
      </c>
    </row>
    <row r="8" spans="2:7">
      <c r="B8" s="20">
        <v>25</v>
      </c>
      <c r="C8" s="20">
        <v>25</v>
      </c>
    </row>
    <row r="9" spans="2:7">
      <c r="B9" s="20">
        <v>29</v>
      </c>
      <c r="C9" s="20">
        <v>29</v>
      </c>
    </row>
    <row r="10" spans="2:7">
      <c r="B10" s="20">
        <v>32</v>
      </c>
      <c r="C10" s="20">
        <v>32</v>
      </c>
    </row>
    <row r="11" spans="2:7">
      <c r="B11" s="20">
        <v>35</v>
      </c>
      <c r="C11" s="20">
        <v>35</v>
      </c>
    </row>
    <row r="12" spans="2:7">
      <c r="B12" s="20">
        <v>41</v>
      </c>
      <c r="C12" s="20"/>
    </row>
    <row r="13" spans="2:7">
      <c r="B13" s="20">
        <v>51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入力シート</vt:lpstr>
      <vt:lpstr>記入例</vt:lpstr>
      <vt:lpstr>リスト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前田建設工業株式会社</dc:creator>
  <cp:lastModifiedBy>前田建設工業株式会社</cp:lastModifiedBy>
  <dcterms:created xsi:type="dcterms:W3CDTF">2015-01-15T08:35:05Z</dcterms:created>
  <dcterms:modified xsi:type="dcterms:W3CDTF">2017-02-16T07:12:30Z</dcterms:modified>
</cp:coreProperties>
</file>